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5180" windowHeight="8940" activeTab="1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definedNames>
    <definedName name="Fondo">Foglio1!$A$3</definedName>
    <definedName name="fondo_par1">'[1]Parametri Riparto'!$A$4</definedName>
    <definedName name="fondo_par2">'[1]Parametri Riparto'!$A$5</definedName>
    <definedName name="fondo_par3">'[1]Parametri Riparto'!$A$6</definedName>
    <definedName name="Parametro1">'[1]Parametri Riparto'!$A$8</definedName>
    <definedName name="Parametro2">'[1]Parametri Riparto'!$A$9</definedName>
    <definedName name="Parametro3">'[1]Parametri Riparto'!$A$10</definedName>
  </definedNames>
  <calcPr calcId="145621"/>
</workbook>
</file>

<file path=xl/calcChain.xml><?xml version="1.0" encoding="utf-8"?>
<calcChain xmlns="http://schemas.openxmlformats.org/spreadsheetml/2006/main">
  <c r="E16" i="2" l="1"/>
  <c r="D16" i="2"/>
  <c r="B16" i="2"/>
  <c r="E21" i="2"/>
  <c r="F17" i="1" l="1"/>
  <c r="B11" i="1"/>
</calcChain>
</file>

<file path=xl/sharedStrings.xml><?xml version="1.0" encoding="utf-8"?>
<sst xmlns="http://schemas.openxmlformats.org/spreadsheetml/2006/main" count="80" uniqueCount="62">
  <si>
    <t xml:space="preserve">Risorse  statali vincolate CAV € 29.311 </t>
  </si>
  <si>
    <t>PROVINCE</t>
  </si>
  <si>
    <t>30% accessi cav</t>
  </si>
  <si>
    <t>40% pop femm.</t>
  </si>
  <si>
    <t>30% fissa</t>
  </si>
  <si>
    <t>RISORSE 2014</t>
  </si>
  <si>
    <t>Ancona</t>
  </si>
  <si>
    <t>Macerata</t>
  </si>
  <si>
    <t>Pesaro Urbino</t>
  </si>
  <si>
    <t>Fermo</t>
  </si>
  <si>
    <t>Ascoli Piceno</t>
  </si>
  <si>
    <t>Totale</t>
  </si>
  <si>
    <t>Risorse regionali 2014</t>
  </si>
  <si>
    <t>Centri antiviolenza</t>
  </si>
  <si>
    <t>Case di accoglienza</t>
  </si>
  <si>
    <t>RISORSE STATALI</t>
  </si>
  <si>
    <t>CENTRI ANTIVIOLENZA</t>
  </si>
  <si>
    <t>CASE RIFUGIO</t>
  </si>
  <si>
    <t>FONDO NAZIONALE POLITICHE SOCIALI</t>
  </si>
  <si>
    <t>FONDO PARI OPPORTUNITA'</t>
  </si>
  <si>
    <t>TOTALE</t>
  </si>
  <si>
    <t>REGIONE MARCHE</t>
  </si>
  <si>
    <t>ATTIVITA'  AD INIZIATIVA REGIONALE</t>
  </si>
  <si>
    <t>Provincia</t>
  </si>
  <si>
    <t xml:space="preserve"> 30%
accessi cav </t>
  </si>
  <si>
    <t>40% 
pop. femm.</t>
  </si>
  <si>
    <t>30% 
quota fissa</t>
  </si>
  <si>
    <t>ANCONA</t>
  </si>
  <si>
    <t>ASCOLI PICENO</t>
  </si>
  <si>
    <t>FERMO</t>
  </si>
  <si>
    <t>MACERATA</t>
  </si>
  <si>
    <t>PESARO E URBINO</t>
  </si>
  <si>
    <t>Totali</t>
  </si>
  <si>
    <t>Fondo Complessivo</t>
  </si>
  <si>
    <t>Accessi CAV</t>
  </si>
  <si>
    <t>Popolazione femminile</t>
  </si>
  <si>
    <t>Quota fissa</t>
  </si>
  <si>
    <t>Accessi Cav totale</t>
  </si>
  <si>
    <t>Popolazione femminile totale</t>
  </si>
  <si>
    <t>Quota fissa totale</t>
  </si>
  <si>
    <t xml:space="preserve">Risorse vincolate in base alla Tab. 1 del DPCM 24/07/2014: € 29.311,40 </t>
  </si>
  <si>
    <t>Ambito territoriale provinciale</t>
  </si>
  <si>
    <t xml:space="preserve">Risorse statali </t>
  </si>
  <si>
    <t>Totale contributo</t>
  </si>
  <si>
    <t xml:space="preserve">Risorse vincolate in base alla Tab. 1 del DPCM 24/07/2014: € 13.440,35 </t>
  </si>
  <si>
    <t>Programmazione e sostentamento/riordino delle attività in atto (sostegno funzionalità Cav e Case; azioni per il contrasto alla violenza di genere)</t>
  </si>
  <si>
    <t>Totale risorse fondo di cui alla Legge 119/2013</t>
  </si>
  <si>
    <t>Ulteriori risorse assegnate con DPCM 24/07/2014:  € 81,776,47</t>
  </si>
  <si>
    <t xml:space="preserve"> Integrazione risorse regionali </t>
  </si>
  <si>
    <t xml:space="preserve">Risorse statali Tab. 1 DPCM </t>
  </si>
  <si>
    <t>Ulteriori risorse assegnate con DPCM 24/07/2014:  € 35.047,06</t>
  </si>
  <si>
    <t xml:space="preserve"> Integrazioni risorse regionali </t>
  </si>
  <si>
    <t>Totale risorse statali</t>
  </si>
  <si>
    <t>Istituzione di due nuove Case Rifugio (€ 57.747,84 ciascuno/a) nei territori del maceratese e del fermano-ascolano</t>
  </si>
  <si>
    <t xml:space="preserve">€ 233.647,06
di cui:
€ 116.823,53 per azioni di contrasto alla violenza di genere (prevenzione; informazione; formazione; progetti di rilievo ed interesse regionale) compreso sostegno a Casa di emergenza a valenza regionale 
</t>
  </si>
  <si>
    <t xml:space="preserve">Risorse DPCM 24.07.2014 - Tabella 2  </t>
  </si>
  <si>
    <t xml:space="preserve">Risorse DPCM 24.07.2014 Tabella 1 
</t>
  </si>
  <si>
    <t>Risorse vincolate per N. 5 Centri Antiviolenza esistenti</t>
  </si>
  <si>
    <t>Risorse vincolate per N. 2 Case Accoglienza esistenti (dati 2013)</t>
  </si>
  <si>
    <t>Ripartizione territoriale - Risorse statali e regionali destinate ai CAV pari a € 146.087,87 (€ 111.087,87 + € 35.000,00)</t>
  </si>
  <si>
    <t>Risorse destinate a Case di accoglienza pari a € 76.006,42 (€ 48.487,41 + € 27.519,01)</t>
  </si>
  <si>
    <t>Fondi statali DPCM 21.07.2014 per la prevenzione e il contrasto alla violenza di genere - Regione Marche - Delibere di Giunta n.1022 del 15.09.2014 , n.1233 del 10.11.2014 e n.1407 del 22.12.2014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</si>
</sst>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  <numFmt numFmtId="165" formatCode="&quot;€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8" fontId="2" fillId="0" borderId="1" xfId="0" applyNumberFormat="1" applyFont="1" applyBorder="1" applyAlignment="1">
      <alignment horizontal="center" vertical="center"/>
    </xf>
    <xf numFmtId="6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7" fontId="5" fillId="0" borderId="1" xfId="0" applyNumberFormat="1" applyFont="1" applyFill="1" applyBorder="1" applyAlignment="1">
      <alignment horizontal="center" vertical="center"/>
    </xf>
    <xf numFmtId="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7" fontId="4" fillId="0" borderId="1" xfId="0" applyNumberFormat="1" applyFont="1" applyFill="1" applyBorder="1" applyAlignment="1">
      <alignment horizontal="center" vertical="center"/>
    </xf>
    <xf numFmtId="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7" fontId="5" fillId="0" borderId="2" xfId="0" applyNumberFormat="1" applyFont="1" applyFill="1" applyBorder="1" applyAlignment="1">
      <alignment horizontal="center" vertical="center" wrapText="1"/>
    </xf>
    <xf numFmtId="7" fontId="5" fillId="0" borderId="4" xfId="0" applyNumberFormat="1" applyFont="1" applyFill="1" applyBorder="1" applyAlignment="1">
      <alignment horizontal="center" vertical="center" wrapText="1"/>
    </xf>
    <xf numFmtId="7" fontId="4" fillId="0" borderId="2" xfId="0" applyNumberFormat="1" applyFont="1" applyFill="1" applyBorder="1" applyAlignment="1">
      <alignment horizontal="center" vertical="center" wrapText="1"/>
    </xf>
    <xf numFmtId="7" fontId="4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essandra_luminari/Impostazioni%20locali/Temporary%20Internet%20Files/Content.Outlook/8PTF75D5/c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 Riparto"/>
      <sheetName val="Riparto"/>
      <sheetName val="Foglio1"/>
    </sheetNames>
    <sheetDataSet>
      <sheetData sheetId="0">
        <row r="4">
          <cell r="A4">
            <v>33326.361299999997</v>
          </cell>
        </row>
        <row r="5">
          <cell r="A5">
            <v>44435.148399999998</v>
          </cell>
        </row>
        <row r="6">
          <cell r="A6">
            <v>33326.361299999997</v>
          </cell>
        </row>
        <row r="8">
          <cell r="A8">
            <v>439</v>
          </cell>
        </row>
        <row r="9">
          <cell r="A9">
            <v>797520</v>
          </cell>
        </row>
        <row r="10">
          <cell r="A10">
            <v>5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9" workbookViewId="0">
      <selection activeCell="A27" sqref="A27:E27"/>
    </sheetView>
  </sheetViews>
  <sheetFormatPr defaultRowHeight="15" x14ac:dyDescent="0.25"/>
  <cols>
    <col min="1" max="1" width="12.7109375" customWidth="1"/>
    <col min="2" max="2" width="14.85546875" customWidth="1"/>
    <col min="3" max="3" width="13.7109375" customWidth="1"/>
    <col min="4" max="5" width="14.5703125" customWidth="1"/>
    <col min="6" max="6" width="15.5703125" customWidth="1"/>
    <col min="7" max="7" width="13" customWidth="1"/>
  </cols>
  <sheetData>
    <row r="1" spans="1:6" ht="15.75" x14ac:dyDescent="0.25">
      <c r="A1" s="31" t="s">
        <v>0</v>
      </c>
      <c r="B1" s="32"/>
      <c r="C1" s="32"/>
      <c r="D1" s="32"/>
      <c r="E1" s="33"/>
    </row>
    <row r="2" spans="1:6" x14ac:dyDescent="0.25">
      <c r="A2" s="2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6" x14ac:dyDescent="0.25">
      <c r="A3" s="3" t="s">
        <v>6</v>
      </c>
      <c r="B3" s="8">
        <v>2944.5004100227793</v>
      </c>
      <c r="C3" s="8">
        <v>3627.5687495235234</v>
      </c>
      <c r="D3" s="8">
        <v>1758.6799999999998</v>
      </c>
      <c r="E3" s="8">
        <v>8330.7491595463034</v>
      </c>
    </row>
    <row r="4" spans="1:6" x14ac:dyDescent="0.25">
      <c r="A4" s="3" t="s">
        <v>7</v>
      </c>
      <c r="B4" s="8">
        <v>1442.2042824601367</v>
      </c>
      <c r="C4" s="8">
        <v>2428.1653143745616</v>
      </c>
      <c r="D4" s="8">
        <v>1758.6799999999998</v>
      </c>
      <c r="E4" s="8">
        <v>5629.0495968346986</v>
      </c>
    </row>
    <row r="5" spans="1:6" x14ac:dyDescent="0.25">
      <c r="A5" s="3" t="s">
        <v>8</v>
      </c>
      <c r="B5" s="8">
        <v>2203.367653758542</v>
      </c>
      <c r="C5" s="8">
        <v>2742.3021361219785</v>
      </c>
      <c r="D5" s="8">
        <v>1758.6799999999998</v>
      </c>
      <c r="E5" s="8">
        <v>6704.3497898805199</v>
      </c>
    </row>
    <row r="6" spans="1:6" x14ac:dyDescent="0.25">
      <c r="A6" s="3" t="s">
        <v>9</v>
      </c>
      <c r="B6" s="8">
        <v>1402.1430523917998</v>
      </c>
      <c r="C6" s="8">
        <v>1325.4815605376668</v>
      </c>
      <c r="D6" s="8">
        <v>1758.6799999999998</v>
      </c>
      <c r="E6" s="8">
        <v>4486.3046129294671</v>
      </c>
    </row>
    <row r="7" spans="1:6" x14ac:dyDescent="0.25">
      <c r="A7" s="3" t="s">
        <v>10</v>
      </c>
      <c r="B7" s="8">
        <v>801.23460136674271</v>
      </c>
      <c r="C7" s="8">
        <v>1601.0422394422712</v>
      </c>
      <c r="D7" s="8">
        <v>1758.6799999999998</v>
      </c>
      <c r="E7" s="8">
        <v>4160.9468408090142</v>
      </c>
    </row>
    <row r="8" spans="1:6" x14ac:dyDescent="0.25">
      <c r="A8" s="4" t="s">
        <v>11</v>
      </c>
      <c r="B8" s="7">
        <v>8793.44</v>
      </c>
      <c r="C8" s="7">
        <v>11724.560000000001</v>
      </c>
      <c r="D8" s="7">
        <v>8793.4</v>
      </c>
      <c r="E8" s="7">
        <v>29311.4</v>
      </c>
    </row>
    <row r="11" spans="1:6" s="1" customFormat="1" ht="24" customHeight="1" x14ac:dyDescent="0.25">
      <c r="A11" s="9" t="s">
        <v>12</v>
      </c>
      <c r="B11" s="10">
        <f>SUM(B12:B13)</f>
        <v>97519.01</v>
      </c>
    </row>
    <row r="12" spans="1:6" s="1" customFormat="1" ht="24" customHeight="1" x14ac:dyDescent="0.25">
      <c r="A12" s="9" t="s">
        <v>13</v>
      </c>
      <c r="B12" s="11">
        <v>70000</v>
      </c>
    </row>
    <row r="13" spans="1:6" s="1" customFormat="1" ht="24" customHeight="1" x14ac:dyDescent="0.25">
      <c r="A13" s="9" t="s">
        <v>14</v>
      </c>
      <c r="B13" s="10">
        <v>27519.01</v>
      </c>
    </row>
    <row r="14" spans="1:6" s="1" customFormat="1" x14ac:dyDescent="0.25"/>
    <row r="15" spans="1:6" s="1" customFormat="1" x14ac:dyDescent="0.25"/>
    <row r="16" spans="1:6" s="1" customFormat="1" ht="48.6" customHeight="1" x14ac:dyDescent="0.25">
      <c r="A16" s="2" t="s">
        <v>15</v>
      </c>
      <c r="B16" s="12" t="s">
        <v>16</v>
      </c>
      <c r="C16" s="2" t="s">
        <v>17</v>
      </c>
      <c r="D16" s="12" t="s">
        <v>18</v>
      </c>
      <c r="E16" s="12" t="s">
        <v>19</v>
      </c>
      <c r="F16" s="2" t="s">
        <v>20</v>
      </c>
    </row>
    <row r="17" spans="1:9" s="1" customFormat="1" ht="24.6" customHeight="1" x14ac:dyDescent="0.25">
      <c r="A17" s="2" t="s">
        <v>21</v>
      </c>
      <c r="B17" s="13">
        <v>30133</v>
      </c>
      <c r="C17" s="13">
        <v>13817</v>
      </c>
      <c r="D17" s="13">
        <v>240196</v>
      </c>
      <c r="E17" s="13">
        <v>324427.58</v>
      </c>
      <c r="F17" s="13">
        <f>SUM(B17:E17)</f>
        <v>608573.58000000007</v>
      </c>
    </row>
    <row r="18" spans="1:9" s="1" customFormat="1" x14ac:dyDescent="0.25"/>
    <row r="19" spans="1:9" s="1" customFormat="1" x14ac:dyDescent="0.25"/>
    <row r="20" spans="1:9" s="1" customFormat="1" ht="60" x14ac:dyDescent="0.25">
      <c r="A20" s="2" t="s">
        <v>15</v>
      </c>
      <c r="B20" s="12" t="s">
        <v>18</v>
      </c>
      <c r="C20" s="12" t="s">
        <v>16</v>
      </c>
      <c r="D20" s="2" t="s">
        <v>17</v>
      </c>
    </row>
    <row r="21" spans="1:9" s="1" customFormat="1" ht="24.6" customHeight="1" x14ac:dyDescent="0.25">
      <c r="A21" s="2" t="s">
        <v>21</v>
      </c>
      <c r="B21" s="13">
        <v>240196</v>
      </c>
      <c r="C21" s="13">
        <v>168137</v>
      </c>
      <c r="D21" s="13">
        <v>72059</v>
      </c>
    </row>
    <row r="22" spans="1:9" s="1" customFormat="1" x14ac:dyDescent="0.25"/>
    <row r="23" spans="1:9" s="1" customFormat="1" ht="60" x14ac:dyDescent="0.25">
      <c r="A23" s="2" t="s">
        <v>15</v>
      </c>
      <c r="B23" s="12" t="s">
        <v>18</v>
      </c>
      <c r="C23" s="12" t="s">
        <v>22</v>
      </c>
      <c r="D23" s="12" t="s">
        <v>16</v>
      </c>
      <c r="E23" s="2" t="s">
        <v>17</v>
      </c>
    </row>
    <row r="24" spans="1:9" s="1" customFormat="1" ht="24.6" customHeight="1" x14ac:dyDescent="0.25">
      <c r="A24" s="2" t="s">
        <v>21</v>
      </c>
      <c r="B24" s="13">
        <v>240196</v>
      </c>
      <c r="C24" s="13">
        <v>120098</v>
      </c>
      <c r="D24" s="13">
        <v>84067</v>
      </c>
      <c r="E24" s="13">
        <v>36031</v>
      </c>
    </row>
    <row r="27" spans="1:9" x14ac:dyDescent="0.25">
      <c r="A27" t="s">
        <v>23</v>
      </c>
      <c r="B27" t="s">
        <v>24</v>
      </c>
      <c r="C27" t="s">
        <v>25</v>
      </c>
      <c r="D27" t="s">
        <v>26</v>
      </c>
      <c r="E27" t="s">
        <v>11</v>
      </c>
    </row>
    <row r="28" spans="1:9" x14ac:dyDescent="0.25">
      <c r="A28" t="s">
        <v>27</v>
      </c>
      <c r="B28">
        <v>11159.4</v>
      </c>
      <c r="C28">
        <v>13748.2</v>
      </c>
      <c r="D28">
        <v>6665.27</v>
      </c>
      <c r="E28">
        <v>31572.87</v>
      </c>
      <c r="G28">
        <v>111087.87099999998</v>
      </c>
      <c r="I28" t="s">
        <v>33</v>
      </c>
    </row>
    <row r="29" spans="1:9" x14ac:dyDescent="0.25">
      <c r="A29" t="s">
        <v>28</v>
      </c>
      <c r="B29">
        <v>3036.57</v>
      </c>
      <c r="C29">
        <v>6067.82</v>
      </c>
      <c r="D29">
        <v>6665.27</v>
      </c>
      <c r="E29">
        <v>15769.66</v>
      </c>
      <c r="G29">
        <v>33326.361299999997</v>
      </c>
      <c r="H29">
        <v>0.3</v>
      </c>
      <c r="I29" t="s">
        <v>34</v>
      </c>
    </row>
    <row r="30" spans="1:9" x14ac:dyDescent="0.25">
      <c r="A30" t="s">
        <v>29</v>
      </c>
      <c r="B30">
        <v>5314</v>
      </c>
      <c r="C30">
        <v>5023.47</v>
      </c>
      <c r="D30">
        <v>6665.27</v>
      </c>
      <c r="E30">
        <v>17002.740000000002</v>
      </c>
      <c r="G30">
        <v>44435.148399999998</v>
      </c>
      <c r="H30">
        <v>0.4</v>
      </c>
      <c r="I30" t="s">
        <v>35</v>
      </c>
    </row>
    <row r="31" spans="1:9" x14ac:dyDescent="0.25">
      <c r="A31" t="s">
        <v>30</v>
      </c>
      <c r="B31">
        <v>5465.83</v>
      </c>
      <c r="C31">
        <v>9202.5499999999993</v>
      </c>
      <c r="D31">
        <v>6665.27</v>
      </c>
      <c r="E31">
        <v>21333.65</v>
      </c>
      <c r="G31">
        <v>33326.361299999997</v>
      </c>
      <c r="H31">
        <v>0.3</v>
      </c>
      <c r="I31" t="s">
        <v>36</v>
      </c>
    </row>
    <row r="32" spans="1:9" x14ac:dyDescent="0.25">
      <c r="A32" t="s">
        <v>31</v>
      </c>
      <c r="B32">
        <v>8350.57</v>
      </c>
      <c r="C32">
        <v>10393.11</v>
      </c>
      <c r="D32">
        <v>6665.27</v>
      </c>
      <c r="E32">
        <v>25408.95</v>
      </c>
    </row>
    <row r="33" spans="1:9" x14ac:dyDescent="0.25">
      <c r="A33" t="s">
        <v>32</v>
      </c>
      <c r="B33">
        <v>33326.370000000003</v>
      </c>
      <c r="C33">
        <v>44435.15</v>
      </c>
      <c r="D33">
        <v>33326.350000000006</v>
      </c>
      <c r="E33">
        <v>111087.87000000001</v>
      </c>
      <c r="G33">
        <v>439</v>
      </c>
      <c r="I33" t="s">
        <v>37</v>
      </c>
    </row>
    <row r="34" spans="1:9" x14ac:dyDescent="0.25">
      <c r="G34">
        <v>797520</v>
      </c>
      <c r="I34" t="s">
        <v>38</v>
      </c>
    </row>
    <row r="35" spans="1:9" x14ac:dyDescent="0.25">
      <c r="G35">
        <v>5</v>
      </c>
      <c r="I35" t="s">
        <v>39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F2" sqref="F2"/>
    </sheetView>
  </sheetViews>
  <sheetFormatPr defaultColWidth="8.85546875" defaultRowHeight="16.5" x14ac:dyDescent="0.3"/>
  <cols>
    <col min="1" max="1" width="18" style="15" customWidth="1"/>
    <col min="2" max="2" width="17.28515625" style="15" customWidth="1"/>
    <col min="3" max="3" width="18.85546875" style="15" customWidth="1"/>
    <col min="4" max="4" width="19.85546875" style="15" customWidth="1"/>
    <col min="5" max="5" width="13.85546875" style="15" customWidth="1"/>
    <col min="6" max="16384" width="8.85546875" style="15"/>
  </cols>
  <sheetData>
    <row r="1" spans="1:5" ht="48" customHeight="1" x14ac:dyDescent="0.3">
      <c r="A1" s="46" t="s">
        <v>61</v>
      </c>
      <c r="B1" s="46"/>
      <c r="C1" s="46"/>
      <c r="D1" s="46"/>
      <c r="E1" s="46"/>
    </row>
    <row r="2" spans="1:5" ht="14.45" customHeight="1" x14ac:dyDescent="0.3">
      <c r="A2" s="14"/>
      <c r="B2" s="14"/>
      <c r="C2" s="14"/>
      <c r="D2" s="14"/>
      <c r="E2" s="14"/>
    </row>
    <row r="3" spans="1:5" ht="132.6" customHeight="1" x14ac:dyDescent="0.3">
      <c r="A3" s="27" t="s">
        <v>57</v>
      </c>
      <c r="B3" s="27" t="s">
        <v>58</v>
      </c>
      <c r="C3" s="27" t="s">
        <v>45</v>
      </c>
      <c r="D3" s="36" t="s">
        <v>46</v>
      </c>
      <c r="E3" s="37"/>
    </row>
    <row r="4" spans="1:5" ht="195" customHeight="1" x14ac:dyDescent="0.3">
      <c r="A4" s="28">
        <v>29311.4</v>
      </c>
      <c r="B4" s="28">
        <v>13440.35</v>
      </c>
      <c r="C4" s="24" t="s">
        <v>54</v>
      </c>
      <c r="D4" s="28">
        <v>276398.81</v>
      </c>
      <c r="E4" s="24" t="s">
        <v>56</v>
      </c>
    </row>
    <row r="5" spans="1:5" ht="55.9" customHeight="1" x14ac:dyDescent="0.3">
      <c r="A5" s="34" t="s">
        <v>53</v>
      </c>
      <c r="B5" s="34"/>
      <c r="C5" s="34"/>
      <c r="D5" s="29">
        <v>115495.67999999999</v>
      </c>
      <c r="E5" s="30" t="s">
        <v>55</v>
      </c>
    </row>
    <row r="6" spans="1:5" ht="43.15" customHeight="1" x14ac:dyDescent="0.3">
      <c r="A6" s="35" t="s">
        <v>52</v>
      </c>
      <c r="B6" s="35"/>
      <c r="C6" s="35"/>
      <c r="D6" s="38">
        <v>391894.49</v>
      </c>
      <c r="E6" s="39"/>
    </row>
    <row r="7" spans="1:5" ht="15" customHeight="1" x14ac:dyDescent="0.3">
      <c r="A7" s="16"/>
      <c r="B7" s="16"/>
      <c r="C7" s="16"/>
      <c r="D7" s="16"/>
      <c r="E7" s="16"/>
    </row>
    <row r="8" spans="1:5" ht="36" customHeight="1" x14ac:dyDescent="0.3">
      <c r="A8" s="40" t="s">
        <v>59</v>
      </c>
      <c r="B8" s="40"/>
      <c r="C8" s="40"/>
      <c r="D8" s="40"/>
      <c r="E8" s="40"/>
    </row>
    <row r="9" spans="1:5" ht="27.6" customHeight="1" x14ac:dyDescent="0.3">
      <c r="A9" s="40" t="s">
        <v>41</v>
      </c>
      <c r="B9" s="40" t="s">
        <v>49</v>
      </c>
      <c r="C9" s="40"/>
      <c r="D9" s="40" t="s">
        <v>48</v>
      </c>
      <c r="E9" s="40" t="s">
        <v>43</v>
      </c>
    </row>
    <row r="10" spans="1:5" ht="77.45" customHeight="1" x14ac:dyDescent="0.3">
      <c r="A10" s="40"/>
      <c r="B10" s="17" t="s">
        <v>40</v>
      </c>
      <c r="C10" s="17" t="s">
        <v>47</v>
      </c>
      <c r="D10" s="40"/>
      <c r="E10" s="40"/>
    </row>
    <row r="11" spans="1:5" x14ac:dyDescent="0.3">
      <c r="A11" s="18" t="s">
        <v>8</v>
      </c>
      <c r="B11" s="41">
        <v>25408.95</v>
      </c>
      <c r="C11" s="42"/>
      <c r="D11" s="19">
        <v>8005.5</v>
      </c>
      <c r="E11" s="20">
        <v>33414.449999999997</v>
      </c>
    </row>
    <row r="12" spans="1:5" x14ac:dyDescent="0.3">
      <c r="A12" s="18" t="s">
        <v>6</v>
      </c>
      <c r="B12" s="41">
        <v>31572.87</v>
      </c>
      <c r="C12" s="42"/>
      <c r="D12" s="19">
        <v>9947.52</v>
      </c>
      <c r="E12" s="20">
        <v>41520.39</v>
      </c>
    </row>
    <row r="13" spans="1:5" x14ac:dyDescent="0.3">
      <c r="A13" s="18" t="s">
        <v>7</v>
      </c>
      <c r="B13" s="41">
        <v>21333.65</v>
      </c>
      <c r="C13" s="42"/>
      <c r="D13" s="19">
        <v>6721.52</v>
      </c>
      <c r="E13" s="20">
        <v>28055.17</v>
      </c>
    </row>
    <row r="14" spans="1:5" x14ac:dyDescent="0.3">
      <c r="A14" s="18" t="s">
        <v>9</v>
      </c>
      <c r="B14" s="41">
        <v>17002.740000000002</v>
      </c>
      <c r="C14" s="42"/>
      <c r="D14" s="19">
        <v>5356.98</v>
      </c>
      <c r="E14" s="20">
        <v>22359.72</v>
      </c>
    </row>
    <row r="15" spans="1:5" x14ac:dyDescent="0.3">
      <c r="A15" s="18" t="s">
        <v>10</v>
      </c>
      <c r="B15" s="41">
        <v>15769.66</v>
      </c>
      <c r="C15" s="42"/>
      <c r="D15" s="19">
        <v>4968.4799999999996</v>
      </c>
      <c r="E15" s="20">
        <v>20738.14</v>
      </c>
    </row>
    <row r="16" spans="1:5" ht="17.25" x14ac:dyDescent="0.35">
      <c r="A16" s="21" t="s">
        <v>32</v>
      </c>
      <c r="B16" s="43">
        <f>SUM(B11:C15)</f>
        <v>111087.87000000001</v>
      </c>
      <c r="C16" s="44"/>
      <c r="D16" s="22">
        <f>SUM(D11:D15)</f>
        <v>35000</v>
      </c>
      <c r="E16" s="23">
        <f>SUM(E11:E15)</f>
        <v>146087.87</v>
      </c>
    </row>
    <row r="17" spans="1:5" ht="15" customHeight="1" x14ac:dyDescent="0.3"/>
    <row r="18" spans="1:5" ht="27" customHeight="1" x14ac:dyDescent="0.3">
      <c r="A18" s="40" t="s">
        <v>60</v>
      </c>
      <c r="B18" s="40"/>
      <c r="C18" s="40"/>
      <c r="D18" s="40"/>
      <c r="E18" s="40"/>
    </row>
    <row r="19" spans="1:5" ht="17.25" x14ac:dyDescent="0.3">
      <c r="A19" s="40" t="s">
        <v>42</v>
      </c>
      <c r="B19" s="40"/>
      <c r="C19" s="40"/>
      <c r="D19" s="40" t="s">
        <v>51</v>
      </c>
      <c r="E19" s="40" t="s">
        <v>43</v>
      </c>
    </row>
    <row r="20" spans="1:5" ht="60" x14ac:dyDescent="0.3">
      <c r="A20" s="45" t="s">
        <v>44</v>
      </c>
      <c r="B20" s="45"/>
      <c r="C20" s="17" t="s">
        <v>50</v>
      </c>
      <c r="D20" s="40"/>
      <c r="E20" s="40"/>
    </row>
    <row r="21" spans="1:5" ht="17.25" x14ac:dyDescent="0.3">
      <c r="A21" s="47">
        <v>48487.41</v>
      </c>
      <c r="B21" s="47"/>
      <c r="C21" s="47"/>
      <c r="D21" s="25">
        <v>27519.01</v>
      </c>
      <c r="E21" s="26">
        <f>SUM(A21:D21)</f>
        <v>76006.42</v>
      </c>
    </row>
    <row r="22" spans="1:5" ht="15" customHeight="1" x14ac:dyDescent="0.3"/>
  </sheetData>
  <mergeCells count="22">
    <mergeCell ref="A1:E1"/>
    <mergeCell ref="A21:C21"/>
    <mergeCell ref="B15:C15"/>
    <mergeCell ref="B14:C14"/>
    <mergeCell ref="B16:C16"/>
    <mergeCell ref="A18:E18"/>
    <mergeCell ref="D19:D20"/>
    <mergeCell ref="E19:E20"/>
    <mergeCell ref="A19:C19"/>
    <mergeCell ref="A20:B20"/>
    <mergeCell ref="B13:C13"/>
    <mergeCell ref="B11:C11"/>
    <mergeCell ref="A9:A10"/>
    <mergeCell ref="D9:D10"/>
    <mergeCell ref="E9:E10"/>
    <mergeCell ref="B9:C9"/>
    <mergeCell ref="B12:C12"/>
    <mergeCell ref="A5:C5"/>
    <mergeCell ref="A6:C6"/>
    <mergeCell ref="D3:E3"/>
    <mergeCell ref="D6:E6"/>
    <mergeCell ref="A8:E8"/>
  </mergeCells>
  <pageMargins left="0.70866141732283472" right="0.70866141732283472" top="0.35433070866141736" bottom="0.15748031496062992" header="0.31496062992125984" footer="0.31496062992125984"/>
  <pageSetup paperSize="9" scale="9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Fondo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alessandra_luminari</dc:creator>
  <cp:lastModifiedBy>Paola Mazzotti</cp:lastModifiedBy>
  <cp:lastPrinted>2015-03-03T15:42:57Z</cp:lastPrinted>
  <dcterms:created xsi:type="dcterms:W3CDTF">2015-02-27T08:55:28Z</dcterms:created>
  <dcterms:modified xsi:type="dcterms:W3CDTF">2015-03-04T08:01:36Z</dcterms:modified>
</cp:coreProperties>
</file>